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Finance\Grants\Learning Recovery Emergency Block Grant (LREBG)\FY23&amp;24\Website Exports\"/>
    </mc:Choice>
  </mc:AlternateContent>
  <xr:revisionPtr revIDLastSave="0" documentId="8_{A47A2172-9496-44DD-82B2-80DAEAF11A73}" xr6:coauthVersionLast="47" xr6:coauthVersionMax="47" xr10:uidLastSave="{00000000-0000-0000-0000-000000000000}"/>
  <bookViews>
    <workbookView xWindow="380" yWindow="0" windowWidth="11570" windowHeight="10200" xr2:uid="{018FDD8C-186F-4A38-B525-18FADAF3C0C8}"/>
  </bookViews>
  <sheets>
    <sheet name="LREBGReportDataExport12-13-24 (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1" l="1"/>
  <c r="A17" i="1"/>
  <c r="A16" i="1"/>
  <c r="A15" i="1"/>
  <c r="A14" i="1"/>
  <c r="C13" i="1"/>
  <c r="B13" i="1"/>
</calcChain>
</file>

<file path=xl/sharedStrings.xml><?xml version="1.0" encoding="utf-8"?>
<sst xmlns="http://schemas.openxmlformats.org/spreadsheetml/2006/main" count="19" uniqueCount="19">
  <si>
    <t>Learning Recovery Emergency Block Grant</t>
  </si>
  <si>
    <t>Status: Submitted</t>
  </si>
  <si>
    <t>LEA: Aspire Slauson Academy Charter</t>
  </si>
  <si>
    <t>CDS Code: 19647330124784</t>
  </si>
  <si>
    <t>LEA ALLOCATION</t>
  </si>
  <si>
    <t>LEA Name</t>
  </si>
  <si>
    <t>LEA Allocation</t>
  </si>
  <si>
    <t>Aspire Slauson Academy Charter</t>
  </si>
  <si>
    <t>INTERIM EXPENDITURE REPORT</t>
  </si>
  <si>
    <t>Allowable Uses of Funds</t>
  </si>
  <si>
    <t>Total</t>
  </si>
  <si>
    <t>Total Budget Amount</t>
  </si>
  <si>
    <t>REPORT SUMMARY</t>
  </si>
  <si>
    <t>LREBG Allocation</t>
  </si>
  <si>
    <t>FY 2022–23 Expenditures</t>
  </si>
  <si>
    <t>FY 2023–24 Expenditures</t>
  </si>
  <si>
    <t>Total Combined Expenditures</t>
  </si>
  <si>
    <t>Cash Balance</t>
  </si>
  <si>
    <t>File created on: 12/13/2024 12:21:12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</si>
</sst>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FFFF"/>
      <name val="Aptos Narrow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699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rgb="FFDDEEFF"/>
        <bgColor indexed="64"/>
      </patternFill>
    </fill>
    <fill>
      <patternFill patternType="solid">
        <fgColor rgb="FFF2F2FB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16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19" fillId="34" borderId="10" xfId="0" applyFont="1" applyFill="1" applyBorder="1" applyAlignment="1">
      <alignment horizontal="center" vertical="center" wrapText="1"/>
    </xf>
    <xf numFmtId="0" fontId="0" fillId="35" borderId="10" xfId="0" applyFill="1" applyBorder="1" applyAlignment="1">
      <alignment horizontal="center" vertical="center" wrapText="1"/>
    </xf>
    <xf numFmtId="6" fontId="0" fillId="35" borderId="10" xfId="0" applyNumberFormat="1" applyFill="1" applyBorder="1" applyAlignment="1">
      <alignment horizontal="center" vertical="center" wrapText="1"/>
    </xf>
    <xf numFmtId="0" fontId="0" fillId="36" borderId="10" xfId="0" applyFill="1" applyBorder="1" applyAlignment="1">
      <alignment horizontal="left" vertical="center" wrapText="1"/>
    </xf>
    <xf numFmtId="6" fontId="0" fillId="36" borderId="10" xfId="0" applyNumberFormat="1" applyFill="1" applyBorder="1" applyAlignment="1">
      <alignment horizontal="center" vertical="center" wrapText="1"/>
    </xf>
    <xf numFmtId="0" fontId="0" fillId="35" borderId="10" xfId="0" applyFill="1" applyBorder="1" applyAlignment="1">
      <alignment horizontal="left" vertical="center" wrapText="1"/>
    </xf>
    <xf numFmtId="0" fontId="16" fillId="35" borderId="10" xfId="0" applyFont="1" applyFill="1" applyBorder="1" applyAlignment="1">
      <alignment horizontal="center" vertical="center" wrapText="1"/>
    </xf>
    <xf numFmtId="6" fontId="16" fillId="35" borderId="10" xfId="0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3D209-B234-4F2F-B497-FA51BCC319F1}">
  <dimension ref="A1:F27"/>
  <sheetViews>
    <sheetView showGridLines="0" tabSelected="1" workbookViewId="0"/>
  </sheetViews>
  <sheetFormatPr defaultRowHeight="14.5" x14ac:dyDescent="0.35"/>
  <cols>
    <col min="1" max="1" width="45.453125" customWidth="1"/>
    <col min="2" max="3" width="27.26953125" customWidth="1"/>
    <col min="4" max="4" width="18.1796875" customWidth="1"/>
    <col min="5" max="5" width="12.1796875" bestFit="1" customWidth="1"/>
  </cols>
  <sheetData>
    <row r="1" spans="1:6" x14ac:dyDescent="0.35">
      <c r="A1" s="1" t="s">
        <v>0</v>
      </c>
      <c r="B1" s="1"/>
      <c r="C1" s="1"/>
      <c r="D1" s="1"/>
      <c r="E1" s="1"/>
      <c r="F1" s="11"/>
    </row>
    <row r="2" spans="1:6" x14ac:dyDescent="0.35">
      <c r="A2" s="1"/>
      <c r="B2" s="1"/>
      <c r="C2" s="2"/>
      <c r="D2" s="2"/>
      <c r="E2" s="2"/>
      <c r="F2" s="12"/>
    </row>
    <row r="3" spans="1:6" x14ac:dyDescent="0.35">
      <c r="A3" s="1" t="s">
        <v>1</v>
      </c>
      <c r="B3" s="1"/>
      <c r="C3" s="2"/>
      <c r="D3" s="2"/>
      <c r="E3" s="2"/>
      <c r="F3" s="12"/>
    </row>
    <row r="4" spans="1:6" x14ac:dyDescent="0.35">
      <c r="A4" s="1" t="s">
        <v>2</v>
      </c>
      <c r="B4" s="1" t="s">
        <v>3</v>
      </c>
      <c r="C4" s="2"/>
      <c r="D4" s="2"/>
      <c r="E4" s="2"/>
      <c r="F4" s="12"/>
    </row>
    <row r="5" spans="1:6" x14ac:dyDescent="0.35">
      <c r="A5" s="1"/>
      <c r="B5" s="1"/>
      <c r="C5" s="2"/>
      <c r="D5" s="2"/>
      <c r="E5" s="2"/>
      <c r="F5" s="12"/>
    </row>
    <row r="6" spans="1:6" ht="20" customHeight="1" x14ac:dyDescent="0.35">
      <c r="A6" s="14" t="s">
        <v>4</v>
      </c>
      <c r="B6" s="15"/>
      <c r="C6" s="1"/>
      <c r="D6" s="2"/>
      <c r="E6" s="2"/>
      <c r="F6" s="12"/>
    </row>
    <row r="7" spans="1:6" x14ac:dyDescent="0.35">
      <c r="A7" s="1"/>
      <c r="B7" s="1"/>
      <c r="C7" s="2"/>
      <c r="D7" s="2"/>
      <c r="E7" s="2"/>
      <c r="F7" s="12"/>
    </row>
    <row r="8" spans="1:6" ht="15" customHeight="1" x14ac:dyDescent="0.35">
      <c r="A8" s="3" t="s">
        <v>5</v>
      </c>
      <c r="B8" s="3" t="s">
        <v>6</v>
      </c>
      <c r="C8" s="2"/>
      <c r="D8" s="2"/>
      <c r="E8" s="2"/>
      <c r="F8" s="12"/>
    </row>
    <row r="9" spans="1:6" ht="15" customHeight="1" x14ac:dyDescent="0.35">
      <c r="A9" s="4" t="s">
        <v>7</v>
      </c>
      <c r="B9" s="5">
        <v>585875</v>
      </c>
      <c r="C9" s="2"/>
      <c r="D9" s="2"/>
      <c r="E9" s="2"/>
      <c r="F9" s="12"/>
    </row>
    <row r="10" spans="1:6" x14ac:dyDescent="0.35">
      <c r="A10" s="2"/>
      <c r="B10" s="2"/>
      <c r="C10" s="2"/>
      <c r="D10" s="2"/>
      <c r="E10" s="2"/>
      <c r="F10" s="12"/>
    </row>
    <row r="11" spans="1:6" ht="20" customHeight="1" x14ac:dyDescent="0.35">
      <c r="A11" s="14" t="s">
        <v>8</v>
      </c>
      <c r="B11" s="16"/>
      <c r="C11" s="16"/>
      <c r="D11" s="15"/>
      <c r="E11" s="2"/>
      <c r="F11" s="12"/>
    </row>
    <row r="12" spans="1:6" x14ac:dyDescent="0.35">
      <c r="A12" s="2"/>
      <c r="B12" s="2"/>
      <c r="C12" s="2"/>
      <c r="D12" s="2"/>
      <c r="E12" s="2"/>
      <c r="F12" s="12"/>
    </row>
    <row r="13" spans="1:6" ht="50" customHeight="1" x14ac:dyDescent="0.35">
      <c r="A13" s="3" t="s">
        <v>9</v>
      </c>
      <c r="B13" s="3" t="str">
        <f>CONCATENATE("FY 2022–23 Expenditures", CHAR(10), " (Performance Period: 7/1/2022 – 6/30/2023)")</f>
        <v>FY 2022–23 Expenditures
 (Performance Period: 7/1/2022 – 6/30/2023)</v>
      </c>
      <c r="C13" s="3" t="str">
        <f>CONCATENATE("FY 2023–24 Expenditures", CHAR(10), " (Performance Period: 7/1/2023 – 6/30/2024)")</f>
        <v>FY 2023–24 Expenditures
 (Performance Period: 7/1/2023 – 6/30/2024)</v>
      </c>
      <c r="D13" s="3" t="s">
        <v>10</v>
      </c>
      <c r="E13" s="2"/>
      <c r="F13" s="12"/>
    </row>
    <row r="14" spans="1:6" ht="160" customHeight="1" x14ac:dyDescent="0.35">
      <c r="A14" s="6" t="str">
        <f>CONCATENATE("(A) Instructional learning time for the 2022–23 through 2027–28 school years by: ", CHAR(10), CHAR(32), CHAR(149),CHAR(32), " increasing the number of instructional days or minutes provided during the school year, ", CHAR(10), CHAR(32), CHAR(149),CHAR(32), " providing summer school or intersessional instructional programs, ", CHAR(10), CHAR(32), CHAR(149),CHAR(32), " or taking any other action that increases or stabilizes the amount of instructional time or services provided to pupils, ", CHAR(10), CHAR(32), CHAR(149),CHAR(32), " or decreases or stabilizes staff-to-pupil ratios, based on pupil learning needs.")</f>
        <v>(A) Instructional learning time for the 2022–23 through 2027–28 school years by: 
 •  increasing the number of instructional days or minutes provided during the school year, 
 •  providing summer school or intersessional instructional programs, 
 •  or taking any other action that increases or stabilizes the amount of instructional time or services provided to pupils, 
 •  or decreases or stabilizes staff-to-pupil ratios, based on pupil learning needs.</v>
      </c>
      <c r="B14" s="7">
        <v>0</v>
      </c>
      <c r="C14" s="7">
        <v>0</v>
      </c>
      <c r="D14" s="7">
        <v>0</v>
      </c>
      <c r="E14" s="2"/>
      <c r="F14" s="12"/>
    </row>
    <row r="15" spans="1:6" ht="250" customHeight="1" x14ac:dyDescent="0.35">
      <c r="A15" s="8" t="str">
        <f>CONCATENATE("(B) Accelerating progress to close learning gaps through the implementation, expansion, or enhancement of learning supports, such as: ", CHAR(10), CHAR(32), CHAR(149),CHAR(32), " Tutoring or other one-on-one or small group learning supports provided by certificated or classified staff. ", CHAR(10), CHAR(32), CHAR(149),CHAR(32), " Learning recovery programs and materials designed to accelerate pupil academic proficiency or English language proficiency, or both. ", CHAR(10), CHAR(32), CHAR(149),CHAR(32), " Providing early intervention and literacy programs for pupils in preschool to grade 3, inclusive, including, but not limited to, school library access. ", CHAR(10), CHAR(32), CHAR(149),CHAR(32), " Supporting expanded learning opportunity program services pursuant to Section 46120. ", CHAR(10), CHAR(32), CHAR(149),CHAR(32), " Providing instruction and services consistent with the California Community Schools Partnership Act (Chapter 6 (commencing with Section 8900) of Part 6) regardless of grantee status.")</f>
        <v>(B) Accelerating progress to close learning gaps through the implementation, expansion, or enhancement of learning supports, such as: 
 •  Tutoring or other one-on-one or small group learning supports provided by certificated or classified staff. 
 •  Learning recovery programs and materials designed to accelerate pupil academic proficiency or English language proficiency, or both. 
 •  Providing early intervention and literacy programs for pupils in preschool to grade 3, inclusive, including, but not limited to, school library access. 
 •  Supporting expanded learning opportunity program services pursuant to Section 46120. 
 •  Providing instruction and services consistent with the California Community Schools Partnership Act (Chapter 6 (commencing with Section 8900) of Part 6) regardless of grantee status.</v>
      </c>
      <c r="B15" s="5">
        <v>0</v>
      </c>
      <c r="C15" s="5">
        <v>43098</v>
      </c>
      <c r="D15" s="5">
        <v>43098</v>
      </c>
      <c r="E15" s="2"/>
      <c r="F15" s="12"/>
    </row>
    <row r="16" spans="1:6" ht="132.5" customHeight="1" x14ac:dyDescent="0.35">
      <c r="A16" s="6" t="str">
        <f>CONCATENATE("(C) Integrating pupil supports to address other barriers to learning, and staff supports and training, such as: ", CHAR(10), CHAR(32), CHAR(149),CHAR(32), " the provision of health, counseling, or mental health services, ", CHAR(10), CHAR(32), CHAR(149),CHAR(32), " access to school meal programs, before and after school programs, ", CHAR(10), CHAR(32), CHAR(149),CHAR(32), " or programs to address pupil trauma and social-emotional learning, ", CHAR(10), CHAR(32), CHAR(149),CHAR(32), " or referrals for support for family or pupil needs.")</f>
        <v>(C) Integrating pupil supports to address other barriers to learning, and staff supports and training, such as: 
 •  the provision of health, counseling, or mental health services, 
 •  access to school meal programs, before and after school programs, 
 •  or programs to address pupil trauma and social-emotional learning, 
 •  or referrals for support for family or pupil needs.</v>
      </c>
      <c r="B16" s="7">
        <v>0</v>
      </c>
      <c r="C16" s="7">
        <v>0</v>
      </c>
      <c r="D16" s="7">
        <v>0</v>
      </c>
      <c r="E16" s="2"/>
      <c r="F16" s="12"/>
    </row>
    <row r="17" spans="1:6" ht="45" customHeight="1" x14ac:dyDescent="0.35">
      <c r="A17" s="8" t="str">
        <f>CONCATENATE("(D) Access to instruction for credit-deficient pupils to complete graduation or grade promotion requirements and to increase or improve pupils’ college eligibility.")</f>
        <v>(D) Access to instruction for credit-deficient pupils to complete graduation or grade promotion requirements and to increase or improve pupils’ college eligibility.</v>
      </c>
      <c r="B17" s="5">
        <v>0</v>
      </c>
      <c r="C17" s="5">
        <v>0</v>
      </c>
      <c r="D17" s="5">
        <v>0</v>
      </c>
      <c r="E17" s="2"/>
      <c r="F17" s="12"/>
    </row>
    <row r="18" spans="1:6" ht="45" customHeight="1" x14ac:dyDescent="0.35">
      <c r="A18" s="6" t="str">
        <f>CONCATENATE("(E) Additional academic services for pupils, such as diagnostic, progress monitoring, and benchmark assessments of pupil learning.")</f>
        <v>(E) Additional academic services for pupils, such as diagnostic, progress monitoring, and benchmark assessments of pupil learning.</v>
      </c>
      <c r="B18" s="7">
        <v>0</v>
      </c>
      <c r="C18" s="7">
        <v>0</v>
      </c>
      <c r="D18" s="7">
        <v>0</v>
      </c>
      <c r="E18" s="2"/>
      <c r="F18" s="12"/>
    </row>
    <row r="19" spans="1:6" ht="20" customHeight="1" x14ac:dyDescent="0.35">
      <c r="A19" s="9" t="s">
        <v>11</v>
      </c>
      <c r="B19" s="10">
        <v>0</v>
      </c>
      <c r="C19" s="10">
        <v>43098</v>
      </c>
      <c r="D19" s="10">
        <v>43098</v>
      </c>
      <c r="E19" s="2"/>
      <c r="F19" s="12"/>
    </row>
    <row r="20" spans="1:6" x14ac:dyDescent="0.35">
      <c r="A20" s="2"/>
      <c r="B20" s="2"/>
      <c r="C20" s="2"/>
      <c r="D20" s="2"/>
      <c r="E20" s="2"/>
      <c r="F20" s="12"/>
    </row>
    <row r="21" spans="1:6" ht="20" customHeight="1" x14ac:dyDescent="0.35">
      <c r="A21" s="14" t="s">
        <v>12</v>
      </c>
      <c r="B21" s="16"/>
      <c r="C21" s="16"/>
      <c r="D21" s="16"/>
      <c r="E21" s="15"/>
      <c r="F21" s="2"/>
    </row>
    <row r="22" spans="1:6" x14ac:dyDescent="0.35">
      <c r="A22" s="2"/>
      <c r="B22" s="2"/>
      <c r="C22" s="2"/>
      <c r="D22" s="2"/>
      <c r="E22" s="2"/>
      <c r="F22" s="12"/>
    </row>
    <row r="23" spans="1:6" ht="30" customHeight="1" x14ac:dyDescent="0.35">
      <c r="A23" s="3" t="s">
        <v>13</v>
      </c>
      <c r="B23" s="3" t="s">
        <v>14</v>
      </c>
      <c r="C23" s="3" t="s">
        <v>15</v>
      </c>
      <c r="D23" s="3" t="s">
        <v>16</v>
      </c>
      <c r="E23" s="3" t="s">
        <v>17</v>
      </c>
      <c r="F23" s="12"/>
    </row>
    <row r="24" spans="1:6" ht="15" customHeight="1" x14ac:dyDescent="0.35">
      <c r="A24" s="5">
        <v>585875</v>
      </c>
      <c r="B24" s="5">
        <v>0</v>
      </c>
      <c r="C24" s="5">
        <v>43098</v>
      </c>
      <c r="D24" s="5">
        <v>43098</v>
      </c>
      <c r="E24" s="5">
        <v>542777</v>
      </c>
      <c r="F24" s="12"/>
    </row>
    <row r="25" spans="1:6" x14ac:dyDescent="0.35">
      <c r="A25" s="2"/>
      <c r="B25" s="2"/>
      <c r="C25" s="2"/>
      <c r="D25" s="2"/>
      <c r="E25" s="2"/>
      <c r="F25" s="12"/>
    </row>
    <row r="26" spans="1:6" x14ac:dyDescent="0.35">
      <c r="A26" s="2"/>
      <c r="B26" s="2"/>
      <c r="C26" s="2"/>
      <c r="D26" s="2"/>
      <c r="E26" s="2"/>
      <c r="F26" s="12"/>
    </row>
    <row r="27" spans="1:6" x14ac:dyDescent="0.35">
      <c r="A27" s="2" t="s">
        <v>18</v>
      </c>
      <c r="B27" s="2"/>
      <c r="C27" s="2"/>
      <c r="D27" s="2"/>
      <c r="E27" s="2"/>
      <c r="F27" s="13"/>
    </row>
  </sheetData>
  <mergeCells count="3">
    <mergeCell ref="A6:B6"/>
    <mergeCell ref="A11:D11"/>
    <mergeCell ref="A21:E2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LREBGReportDataExport12-13-24 (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Angelique Johnson</dc:creator>
  <cp:lastModifiedBy>Angelique Johnson</cp:lastModifiedBy>
  <dcterms:created xsi:type="dcterms:W3CDTF">2024-12-13T20:22:57Z</dcterms:created>
  <dcterms:modified xsi:type="dcterms:W3CDTF">2024-12-13T20:22:57Z</dcterms:modified>
</cp:coreProperties>
</file>